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NTABILIDAD\CUENTA PUBLICA 2022\.Tomo I Resultados Generales\"/>
    </mc:Choice>
  </mc:AlternateContent>
  <xr:revisionPtr revIDLastSave="0" documentId="13_ncr:1_{F0267763-9BC4-432A-9393-11BD8EA0E4E4}" xr6:coauthVersionLast="47" xr6:coauthVersionMax="47" xr10:uidLastSave="{00000000-0000-0000-0000-000000000000}"/>
  <bookViews>
    <workbookView xWindow="-120" yWindow="-120" windowWidth="20730" windowHeight="11160" xr2:uid="{388969DA-AA5E-4507-A4D4-977CB9DD3986}"/>
  </bookViews>
  <sheets>
    <sheet name="ESF Consolidado" sheetId="1" r:id="rId1"/>
  </sheets>
  <externalReferences>
    <externalReference r:id="rId2"/>
    <externalReference r:id="rId3"/>
  </externalReferences>
  <definedNames>
    <definedName name="_xlnm.Print_Area" localSheetId="0">'ESF Consolidado'!$A$1:$R$109</definedName>
    <definedName name="P.E.2016" localSheetId="0">[1]Sheet1!$C$12:$I$44</definedName>
    <definedName name="P.E.2016">[2]Sheet1!$C$12:$I$44</definedName>
    <definedName name="_xlnm.Print_Titles" localSheetId="0">'ESF Consolidado'!$1:$30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5" i="1" l="1"/>
  <c r="R85" i="1"/>
  <c r="Q75" i="1"/>
  <c r="O75" i="1"/>
  <c r="O70" i="1"/>
  <c r="Q70" i="1"/>
  <c r="O62" i="1"/>
  <c r="Q62" i="1"/>
  <c r="Q53" i="1"/>
  <c r="O53" i="1"/>
  <c r="F55" i="1"/>
  <c r="H55" i="1"/>
  <c r="O44" i="1"/>
  <c r="Q44" i="1"/>
  <c r="H43" i="1"/>
  <c r="F43" i="1"/>
  <c r="O54" i="1" l="1"/>
  <c r="O76" i="1"/>
  <c r="O78" i="1" s="1"/>
  <c r="F78" i="1"/>
  <c r="H78" i="1"/>
  <c r="Q76" i="1"/>
  <c r="Q54" i="1"/>
  <c r="Q78" i="1" l="1"/>
</calcChain>
</file>

<file path=xl/sharedStrings.xml><?xml version="1.0" encoding="utf-8"?>
<sst xmlns="http://schemas.openxmlformats.org/spreadsheetml/2006/main" count="67" uniqueCount="66">
  <si>
    <t>GOBIERNO DEL ESTADO DE NAYARIT</t>
  </si>
  <si>
    <t>ESTADO DE SITUACIÓN FINANCIERA</t>
  </si>
  <si>
    <t>AL 31 DE DICIEMBRE DE 2022 Y 2021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</si>
  <si>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</si>
  <si>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</si>
  <si>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</si>
  <si>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</si>
  <si>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</si>
  <si>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</si>
  <si>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</si>
  <si>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</si>
  <si>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</si>
  <si>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</si>
  <si>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</si>
  <si>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</si>
  <si>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</si>
  <si>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</si>
  <si>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</si>
  <si>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</si>
  <si>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</si>
  <si>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</si>
  <si>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TOTAL DE ACTIVOS CIRCULANTES</t>
  </si>
  <si>
    <t>OTROS PASIVOS A CORTO PLAZO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</si>
  <si>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</si>
  <si>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</si>
  <si>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</si>
  <si>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</si>
  <si>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</si>
  <si>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</si>
  <si>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</si>
  <si>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</si>
  <si>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</si>
  <si>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</si>
  <si>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</si>
  <si>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</si>
  <si>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</si>
  <si>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</si>
  <si>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</si>
  <si>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</si>
  <si>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</si>
  <si>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</si>
  <si>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</si>
  <si>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</si>
  <si>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</si>
  <si>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</si>
  <si>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</si>
  <si>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</si>
  <si>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</si>
  <si>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PÚBLICA/PATRIMONIO</t>
  </si>
  <si>
    <t>TOTAL DE HACIENDA PÚBLICA/PATRIMONIO CONTRIBUIDO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</si>
  <si>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</si>
  <si>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</si>
  <si>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</si>
  <si>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</si>
  <si>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</si>
  <si>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</si>
  <si>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TOTAL DE HACIENDA PÚBLICA/PATRIMONIO GENERADO</t>
  </si>
  <si>
    <t>EXCESO O INSUFICIENCIA EN LA ACTUALIZACIÓN DE LA HACIENDA PÚBLICA/PATRIMONIO</t>
  </si>
  <si>
    <t xml:space="preserve"> </t>
  </si>
  <si>
    <t>RESULTADO POR POSICIÓN MONETARIA</t>
  </si>
  <si>
    <t>RESULTADO POR TENENCIA DE ACTIVOS NO MONETARIOS</t>
  </si>
  <si>
    <t>TOTAL DE EXCESO O INSUFICIENCIA EN LA ACTUALIZACIÓN DE LA HACIENDA PÚBLICA/PATRIMONIO</t>
  </si>
  <si>
    <t>TOTAL DE HACIENDA PÚBLICA/PATRIMONIO</t>
  </si>
  <si>
    <t>TOTAL DEL ACTIVO</t>
  </si>
  <si>
    <t>TOTAL DEL PASIVO Y HACIENDA PÚBLICA/PATRIMONIO</t>
  </si>
  <si>
    <t xml:space="preserve">                               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</si>
</sst>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 &quot;$&quot;* \(#,##0.00\);_-&quot;$&quot;* &quot;0.00&quot;_-;_-@_-"/>
    <numFmt numFmtId="165" formatCode="_-&quot;$&quot;* #,##0.00_-;\-&quot;$&quot;* #,##0.00_-;_-&quot;$&quot;* &quot;0.00&quot;_-;_-@_-"/>
    <numFmt numFmtId="166" formatCode="#,##0.00_);\(#,##0.00\)"/>
    <numFmt numFmtId="167" formatCode="_ &quot;$&quot;\ * #,##0.00_-;\ &quot;$&quot;* \ \(#,##0.00\);_-&quot;$&quot;\ * &quot;-&quot;??_-;_-@_-"/>
    <numFmt numFmtId="168" formatCode="_ &quot;$&quot;\ * #,##0.00_-;\ &quot;$&quot;* \ \(#,##0.00\);_-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Arial Narrow Special G1"/>
      <family val="2"/>
    </font>
    <font>
      <b/>
      <sz val="11"/>
      <color theme="1" tint="0.34998626667073579"/>
      <name val="Arial Narrow"/>
      <family val="2"/>
    </font>
    <font>
      <sz val="11"/>
      <color theme="1"/>
      <name val="Arial Narrow"/>
      <family val="2"/>
    </font>
    <font>
      <b/>
      <sz val="12"/>
      <color theme="1" tint="0.34998626667073579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8"/>
      <color theme="0"/>
      <name val="Arial Narrow"/>
      <family val="2"/>
    </font>
    <font>
      <sz val="18"/>
      <color theme="1"/>
      <name val="Arial Narrow"/>
      <family val="2"/>
    </font>
    <font>
      <b/>
      <sz val="18"/>
      <color theme="1"/>
      <name val="Arial Narrow"/>
      <family val="2"/>
    </font>
    <font>
      <b/>
      <sz val="18"/>
      <color theme="1" tint="0.34998626667073579"/>
      <name val="Arial Narrow"/>
      <family val="2"/>
    </font>
    <font>
      <b/>
      <sz val="11"/>
      <color theme="0"/>
      <name val="Arial Narrow"/>
      <family val="2"/>
    </font>
    <font>
      <b/>
      <sz val="12"/>
      <color theme="0"/>
      <name val="Arial Narrow"/>
      <family val="2"/>
    </font>
    <font>
      <b/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8.0500000000000007"/>
      <color indexed="8"/>
      <name val="Arial Narrow"/>
      <family val="2"/>
    </font>
    <font>
      <sz val="10"/>
      <color indexed="8"/>
      <name val="Arial Narrow"/>
      <family val="2"/>
    </font>
    <font>
      <sz val="2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41" fontId="2" fillId="2" borderId="0" xfId="1" applyNumberFormat="1" applyFont="1" applyFill="1" applyAlignment="1">
      <alignment vertical="center"/>
    </xf>
    <xf numFmtId="41" fontId="3" fillId="2" borderId="0" xfId="1" applyNumberFormat="1" applyFont="1" applyFill="1" applyAlignment="1">
      <alignment vertical="center"/>
    </xf>
    <xf numFmtId="41" fontId="3" fillId="2" borderId="0" xfId="1" applyNumberFormat="1" applyFont="1" applyFill="1" applyAlignment="1">
      <alignment horizontal="left" vertical="center"/>
    </xf>
    <xf numFmtId="41" fontId="4" fillId="2" borderId="0" xfId="1" applyNumberFormat="1" applyFont="1" applyFill="1" applyAlignment="1">
      <alignment vertical="center"/>
    </xf>
    <xf numFmtId="41" fontId="5" fillId="3" borderId="1" xfId="1" applyNumberFormat="1" applyFont="1" applyFill="1" applyBorder="1" applyAlignment="1">
      <alignment vertical="center"/>
    </xf>
    <xf numFmtId="41" fontId="6" fillId="3" borderId="2" xfId="1" applyNumberFormat="1" applyFont="1" applyFill="1" applyBorder="1" applyAlignment="1">
      <alignment horizontal="center"/>
    </xf>
    <xf numFmtId="41" fontId="6" fillId="3" borderId="3" xfId="1" applyNumberFormat="1" applyFont="1" applyFill="1" applyBorder="1" applyAlignment="1">
      <alignment horizontal="center"/>
    </xf>
    <xf numFmtId="41" fontId="5" fillId="2" borderId="0" xfId="1" applyNumberFormat="1" applyFont="1" applyFill="1" applyAlignment="1">
      <alignment horizontal="center" vertical="center"/>
    </xf>
    <xf numFmtId="41" fontId="5" fillId="2" borderId="0" xfId="1" applyNumberFormat="1" applyFont="1" applyFill="1" applyAlignment="1">
      <alignment vertical="center"/>
    </xf>
    <xf numFmtId="41" fontId="7" fillId="2" borderId="0" xfId="1" applyNumberFormat="1" applyFont="1" applyFill="1" applyAlignment="1">
      <alignment vertical="top"/>
    </xf>
    <xf numFmtId="41" fontId="8" fillId="3" borderId="4" xfId="1" applyNumberFormat="1" applyFont="1" applyFill="1" applyBorder="1" applyAlignment="1">
      <alignment vertical="top"/>
    </xf>
    <xf numFmtId="41" fontId="9" fillId="3" borderId="0" xfId="1" applyNumberFormat="1" applyFont="1" applyFill="1" applyAlignment="1">
      <alignment horizontal="center" vertical="top"/>
    </xf>
    <xf numFmtId="41" fontId="8" fillId="3" borderId="5" xfId="1" applyNumberFormat="1" applyFont="1" applyFill="1" applyBorder="1" applyAlignment="1">
      <alignment horizontal="center" vertical="top"/>
    </xf>
    <xf numFmtId="41" fontId="10" fillId="2" borderId="0" xfId="1" applyNumberFormat="1" applyFont="1" applyFill="1" applyAlignment="1">
      <alignment vertical="top" wrapText="1"/>
    </xf>
    <xf numFmtId="41" fontId="8" fillId="2" borderId="0" xfId="1" applyNumberFormat="1" applyFont="1" applyFill="1" applyAlignment="1">
      <alignment vertical="top"/>
    </xf>
    <xf numFmtId="41" fontId="10" fillId="2" borderId="0" xfId="1" applyNumberFormat="1" applyFont="1" applyFill="1" applyAlignment="1">
      <alignment vertical="center"/>
    </xf>
    <xf numFmtId="41" fontId="8" fillId="3" borderId="4" xfId="1" applyNumberFormat="1" applyFont="1" applyFill="1" applyBorder="1" applyAlignment="1">
      <alignment vertical="center"/>
    </xf>
    <xf numFmtId="41" fontId="9" fillId="3" borderId="0" xfId="1" applyNumberFormat="1" applyFont="1" applyFill="1" applyAlignment="1">
      <alignment horizontal="center"/>
    </xf>
    <xf numFmtId="41" fontId="9" fillId="3" borderId="5" xfId="1" applyNumberFormat="1" applyFont="1" applyFill="1" applyBorder="1" applyAlignment="1">
      <alignment horizontal="center"/>
    </xf>
    <xf numFmtId="41" fontId="8" fillId="2" borderId="0" xfId="1" applyNumberFormat="1" applyFont="1" applyFill="1" applyAlignment="1">
      <alignment horizontal="center" vertical="center"/>
    </xf>
    <xf numFmtId="41" fontId="8" fillId="2" borderId="0" xfId="1" applyNumberFormat="1" applyFont="1" applyFill="1" applyAlignment="1">
      <alignment vertical="center"/>
    </xf>
    <xf numFmtId="41" fontId="7" fillId="2" borderId="0" xfId="1" applyNumberFormat="1" applyFont="1" applyFill="1" applyAlignment="1">
      <alignment vertical="center"/>
    </xf>
    <xf numFmtId="41" fontId="8" fillId="3" borderId="0" xfId="1" applyNumberFormat="1" applyFont="1" applyFill="1" applyAlignment="1">
      <alignment horizontal="center" vertical="center"/>
    </xf>
    <xf numFmtId="41" fontId="8" fillId="3" borderId="5" xfId="1" applyNumberFormat="1" applyFont="1" applyFill="1" applyBorder="1" applyAlignment="1">
      <alignment horizontal="center" vertical="center"/>
    </xf>
    <xf numFmtId="41" fontId="10" fillId="2" borderId="0" xfId="1" applyNumberFormat="1" applyFont="1" applyFill="1" applyAlignment="1">
      <alignment vertical="center" wrapText="1"/>
    </xf>
    <xf numFmtId="41" fontId="11" fillId="2" borderId="0" xfId="1" applyNumberFormat="1" applyFont="1" applyFill="1" applyAlignment="1">
      <alignment vertical="center"/>
    </xf>
    <xf numFmtId="41" fontId="3" fillId="3" borderId="6" xfId="1" applyNumberFormat="1" applyFont="1" applyFill="1" applyBorder="1" applyAlignment="1">
      <alignment vertical="center"/>
    </xf>
    <xf numFmtId="41" fontId="3" fillId="3" borderId="7" xfId="1" applyNumberFormat="1" applyFont="1" applyFill="1" applyBorder="1" applyAlignment="1">
      <alignment horizontal="center" vertical="center"/>
    </xf>
    <xf numFmtId="41" fontId="3" fillId="3" borderId="8" xfId="1" applyNumberFormat="1" applyFont="1" applyFill="1" applyBorder="1" applyAlignment="1">
      <alignment horizontal="center" vertical="center"/>
    </xf>
    <xf numFmtId="41" fontId="2" fillId="2" borderId="0" xfId="1" applyNumberFormat="1" applyFont="1" applyFill="1" applyAlignment="1">
      <alignment vertical="center" wrapText="1"/>
    </xf>
    <xf numFmtId="41" fontId="3" fillId="2" borderId="0" xfId="1" applyNumberFormat="1" applyFont="1" applyFill="1" applyAlignment="1">
      <alignment horizontal="center" vertical="center"/>
    </xf>
    <xf numFmtId="41" fontId="3" fillId="2" borderId="9" xfId="1" applyNumberFormat="1" applyFont="1" applyFill="1" applyBorder="1" applyAlignment="1">
      <alignment vertical="center"/>
    </xf>
    <xf numFmtId="41" fontId="3" fillId="2" borderId="10" xfId="1" applyNumberFormat="1" applyFont="1" applyFill="1" applyBorder="1" applyAlignment="1">
      <alignment horizontal="center" vertical="center"/>
    </xf>
    <xf numFmtId="41" fontId="3" fillId="2" borderId="11" xfId="1" applyNumberFormat="1" applyFont="1" applyFill="1" applyBorder="1" applyAlignment="1">
      <alignment horizontal="center" vertical="center"/>
    </xf>
    <xf numFmtId="0" fontId="12" fillId="2" borderId="0" xfId="1" applyNumberFormat="1" applyFont="1" applyFill="1" applyAlignment="1">
      <alignment vertical="center"/>
    </xf>
    <xf numFmtId="0" fontId="12" fillId="2" borderId="0" xfId="1" quotePrefix="1" applyNumberFormat="1" applyFont="1" applyFill="1" applyAlignment="1">
      <alignment horizontal="left" vertical="center" wrapText="1"/>
    </xf>
    <xf numFmtId="0" fontId="5" fillId="2" borderId="12" xfId="1" applyNumberFormat="1" applyFont="1" applyFill="1" applyBorder="1" applyAlignment="1">
      <alignment horizontal="left" vertical="center" wrapText="1"/>
    </xf>
    <xf numFmtId="0" fontId="6" fillId="2" borderId="0" xfId="1" applyNumberFormat="1" applyFont="1" applyFill="1" applyAlignment="1">
      <alignment horizontal="left" vertical="center"/>
    </xf>
    <xf numFmtId="0" fontId="6" fillId="2" borderId="0" xfId="1" applyNumberFormat="1" applyFont="1" applyFill="1" applyAlignment="1">
      <alignment vertical="center"/>
    </xf>
    <xf numFmtId="0" fontId="6" fillId="2" borderId="13" xfId="1" quotePrefix="1" applyNumberFormat="1" applyFont="1" applyFill="1" applyBorder="1" applyAlignment="1">
      <alignment horizontal="center" vertical="center"/>
    </xf>
    <xf numFmtId="0" fontId="6" fillId="2" borderId="0" xfId="1" quotePrefix="1" applyNumberFormat="1" applyFont="1" applyFill="1" applyAlignment="1">
      <alignment horizontal="center" vertical="center"/>
    </xf>
    <xf numFmtId="0" fontId="6" fillId="2" borderId="14" xfId="1" applyNumberFormat="1" applyFont="1" applyFill="1" applyBorder="1" applyAlignment="1">
      <alignment vertical="center"/>
    </xf>
    <xf numFmtId="41" fontId="2" fillId="2" borderId="0" xfId="1" quotePrefix="1" applyNumberFormat="1" applyFont="1" applyFill="1" applyAlignment="1">
      <alignment horizontal="left" vertical="center" wrapText="1"/>
    </xf>
    <xf numFmtId="41" fontId="3" fillId="2" borderId="12" xfId="1" applyNumberFormat="1" applyFont="1" applyFill="1" applyBorder="1" applyAlignment="1">
      <alignment horizontal="left" vertical="center" wrapText="1"/>
    </xf>
    <xf numFmtId="41" fontId="13" fillId="2" borderId="0" xfId="1" applyNumberFormat="1" applyFont="1" applyFill="1" applyAlignment="1">
      <alignment horizontal="left" vertical="center"/>
    </xf>
    <xf numFmtId="41" fontId="3" fillId="2" borderId="14" xfId="1" applyNumberFormat="1" applyFont="1" applyFill="1" applyBorder="1" applyAlignment="1">
      <alignment vertical="center"/>
    </xf>
    <xf numFmtId="41" fontId="2" fillId="2" borderId="0" xfId="1" applyNumberFormat="1" applyFont="1" applyFill="1" applyAlignment="1">
      <alignment horizontal="left" vertical="center" wrapText="1"/>
    </xf>
    <xf numFmtId="41" fontId="3" fillId="2" borderId="0" xfId="1" applyNumberFormat="1" applyFont="1" applyFill="1" applyAlignment="1">
      <alignment horizontal="left" vertical="center" indent="1"/>
    </xf>
    <xf numFmtId="164" fontId="14" fillId="2" borderId="0" xfId="2" applyNumberFormat="1" applyFont="1" applyFill="1" applyBorder="1" applyAlignment="1">
      <alignment horizontal="right" vertical="center"/>
    </xf>
    <xf numFmtId="165" fontId="14" fillId="2" borderId="0" xfId="2" applyNumberFormat="1" applyFont="1" applyFill="1" applyBorder="1" applyAlignment="1">
      <alignment horizontal="right" vertical="center"/>
    </xf>
    <xf numFmtId="166" fontId="14" fillId="2" borderId="0" xfId="0" applyNumberFormat="1" applyFont="1" applyFill="1" applyAlignment="1">
      <alignment horizontal="right" vertical="center"/>
    </xf>
    <xf numFmtId="41" fontId="3" fillId="2" borderId="12" xfId="1" applyNumberFormat="1" applyFont="1" applyFill="1" applyBorder="1" applyAlignment="1">
      <alignment vertical="center"/>
    </xf>
    <xf numFmtId="41" fontId="3" fillId="2" borderId="0" xfId="1" applyNumberFormat="1" applyFont="1" applyFill="1" applyAlignment="1">
      <alignment vertical="top" wrapText="1"/>
    </xf>
    <xf numFmtId="166" fontId="14" fillId="2" borderId="13" xfId="0" applyNumberFormat="1" applyFont="1" applyFill="1" applyBorder="1" applyAlignment="1">
      <alignment horizontal="right" vertical="center"/>
    </xf>
    <xf numFmtId="41" fontId="3" fillId="2" borderId="0" xfId="1" applyNumberFormat="1" applyFont="1" applyFill="1" applyAlignment="1">
      <alignment horizontal="left" vertical="center" indent="2"/>
    </xf>
    <xf numFmtId="43" fontId="3" fillId="2" borderId="0" xfId="1" applyFont="1" applyFill="1" applyAlignment="1">
      <alignment vertical="center"/>
    </xf>
    <xf numFmtId="164" fontId="14" fillId="2" borderId="15" xfId="2" applyNumberFormat="1" applyFont="1" applyFill="1" applyBorder="1" applyAlignment="1">
      <alignment horizontal="right" vertical="center"/>
    </xf>
    <xf numFmtId="41" fontId="13" fillId="2" borderId="0" xfId="1" applyNumberFormat="1" applyFont="1" applyFill="1" applyAlignment="1">
      <alignment horizontal="left" vertical="center" indent="2"/>
    </xf>
    <xf numFmtId="41" fontId="13" fillId="2" borderId="0" xfId="1" applyNumberFormat="1" applyFont="1" applyFill="1" applyAlignment="1">
      <alignment vertical="center"/>
    </xf>
    <xf numFmtId="164" fontId="15" fillId="2" borderId="0" xfId="2" applyNumberFormat="1" applyFont="1" applyFill="1" applyBorder="1" applyAlignment="1">
      <alignment horizontal="right" vertical="center"/>
    </xf>
    <xf numFmtId="165" fontId="15" fillId="2" borderId="0" xfId="2" applyNumberFormat="1" applyFont="1" applyFill="1" applyBorder="1" applyAlignment="1">
      <alignment horizontal="right" vertical="center"/>
    </xf>
    <xf numFmtId="0" fontId="16" fillId="2" borderId="0" xfId="3" applyFont="1" applyFill="1" applyAlignment="1">
      <alignment horizontal="left" vertical="center"/>
    </xf>
    <xf numFmtId="167" fontId="3" fillId="2" borderId="0" xfId="2" applyNumberFormat="1" applyFont="1" applyFill="1" applyAlignment="1">
      <alignment vertical="center"/>
    </xf>
    <xf numFmtId="168" fontId="3" fillId="2" borderId="0" xfId="2" applyNumberFormat="1" applyFont="1" applyFill="1" applyAlignment="1">
      <alignment vertical="center"/>
    </xf>
    <xf numFmtId="44" fontId="13" fillId="2" borderId="0" xfId="2" applyFont="1" applyFill="1" applyAlignment="1">
      <alignment horizontal="left" vertical="center" wrapText="1" indent="2"/>
    </xf>
    <xf numFmtId="41" fontId="13" fillId="2" borderId="0" xfId="1" applyNumberFormat="1" applyFont="1" applyFill="1" applyAlignment="1">
      <alignment horizontal="left" vertical="center" wrapText="1" indent="1"/>
    </xf>
    <xf numFmtId="41" fontId="13" fillId="2" borderId="0" xfId="1" applyNumberFormat="1" applyFont="1" applyFill="1" applyAlignment="1">
      <alignment horizontal="left" vertical="center" indent="1"/>
    </xf>
    <xf numFmtId="164" fontId="15" fillId="2" borderId="16" xfId="2" applyNumberFormat="1" applyFont="1" applyFill="1" applyBorder="1" applyAlignment="1">
      <alignment horizontal="right" vertical="center"/>
    </xf>
    <xf numFmtId="41" fontId="13" fillId="2" borderId="0" xfId="1" applyNumberFormat="1" applyFont="1" applyFill="1" applyAlignment="1">
      <alignment horizontal="left" vertical="center" wrapText="1" indent="2"/>
    </xf>
    <xf numFmtId="41" fontId="3" fillId="2" borderId="0" xfId="1" applyNumberFormat="1" applyFont="1" applyFill="1" applyAlignment="1">
      <alignment horizontal="left" vertical="center" wrapText="1"/>
    </xf>
    <xf numFmtId="41" fontId="3" fillId="2" borderId="0" xfId="1" applyNumberFormat="1" applyFont="1" applyFill="1" applyAlignment="1">
      <alignment horizontal="left" vertical="top" wrapText="1"/>
    </xf>
    <xf numFmtId="41" fontId="3" fillId="2" borderId="17" xfId="1" applyNumberFormat="1" applyFont="1" applyFill="1" applyBorder="1" applyAlignment="1">
      <alignment vertical="center"/>
    </xf>
    <xf numFmtId="41" fontId="3" fillId="2" borderId="13" xfId="1" applyNumberFormat="1" applyFont="1" applyFill="1" applyBorder="1" applyAlignment="1">
      <alignment horizontal="left" vertical="center"/>
    </xf>
    <xf numFmtId="41" fontId="3" fillId="2" borderId="13" xfId="1" applyNumberFormat="1" applyFont="1" applyFill="1" applyBorder="1" applyAlignment="1">
      <alignment vertical="center"/>
    </xf>
    <xf numFmtId="41" fontId="3" fillId="2" borderId="18" xfId="1" applyNumberFormat="1" applyFont="1" applyFill="1" applyBorder="1" applyAlignment="1">
      <alignment vertical="center"/>
    </xf>
    <xf numFmtId="0" fontId="17" fillId="2" borderId="0" xfId="3" applyFont="1" applyFill="1"/>
    <xf numFmtId="0" fontId="18" fillId="2" borderId="0" xfId="3" quotePrefix="1" applyFont="1" applyFill="1" applyAlignment="1">
      <alignment horizontal="center"/>
    </xf>
  </cellXfs>
  <cellStyles count="4">
    <cellStyle name="Millares 3" xfId="1" xr:uid="{97F7B077-A71F-4D8A-9245-5B619A3C9721}"/>
    <cellStyle name="Moneda 2" xfId="2" xr:uid="{665E39DD-35AE-471C-B289-56404AF9D361}"/>
    <cellStyle name="Normal" xfId="0" builtinId="0"/>
    <cellStyle name="Normal 3" xfId="3" xr:uid="{01E0A58E-AA87-4BE8-BBA9-7547281E20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11981</xdr:colOff>
      <xdr:row>0</xdr:row>
      <xdr:rowOff>0</xdr:rowOff>
    </xdr:from>
    <xdr:to>
      <xdr:col>14</xdr:col>
      <xdr:colOff>266581</xdr:colOff>
      <xdr:row>17</xdr:row>
      <xdr:rowOff>35943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C3270E4-471C-4A91-8663-27D9D4853293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1"/>
        <a:stretch/>
      </xdr:blipFill>
      <xdr:spPr bwMode="auto">
        <a:xfrm>
          <a:off x="11981" y="0"/>
          <a:ext cx="11903675" cy="343636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ramos2\Documents\Cuentas%20P&#250;blicas%20e%20IAGF\2016\Cuenta%20P&#250;blica\1%20Resultados%20Generales\1%20ESF%20%20Estado%20de%20Situaci&#243;n%20Financiera%20GEN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CONTABILIDAD\CUENTA%20PUBLICA%202022\.Tomo%20I%20Resultados%20Generales\1%20ESF%202022_Estado%20de%20Situaci&#243;n%20Financiera%20GEN.xlsx" TargetMode="External"/><Relationship Id="rId1" Type="http://schemas.openxmlformats.org/officeDocument/2006/relationships/externalLinkPath" Target="1%20ESF%202022_Estado%20de%20Situaci&#243;n%20Financiera%20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F Consolidado"/>
      <sheetName val="EVHP"/>
      <sheetName val="ECSF"/>
      <sheetName val="Información 2016-2015"/>
      <sheetName val="Sheet1"/>
    </sheetNames>
    <sheetDataSet>
      <sheetData sheetId="0"/>
      <sheetData sheetId="1"/>
      <sheetData sheetId="2"/>
      <sheetData sheetId="3"/>
      <sheetData sheetId="4">
        <row r="12">
          <cell r="C12" t="str">
            <v>EFECTIVO Y EQUIVALENTES</v>
          </cell>
          <cell r="G12">
            <v>429266809.05000001</v>
          </cell>
          <cell r="I12">
            <v>630457805.21000004</v>
          </cell>
        </row>
        <row r="13">
          <cell r="C13" t="str">
            <v>DERECHOS A RECIBIR EFECTIVO O EQUIVALENTES</v>
          </cell>
          <cell r="G13">
            <v>682412510.92999995</v>
          </cell>
          <cell r="I13">
            <v>692012658.00999999</v>
          </cell>
        </row>
        <row r="14">
          <cell r="C14" t="str">
            <v>DERECHOS A RECIBIR BIENES O SERVICIOS</v>
          </cell>
          <cell r="G14">
            <v>91102268.579999998</v>
          </cell>
          <cell r="I14">
            <v>104792615.73999999</v>
          </cell>
        </row>
        <row r="15">
          <cell r="C15" t="str">
            <v>OTROS ACTIVOS CIRCULANTES</v>
          </cell>
          <cell r="G15">
            <v>62353601.740000002</v>
          </cell>
          <cell r="I15">
            <v>56559218</v>
          </cell>
        </row>
        <row r="16">
          <cell r="D16" t="str">
            <v>TOTAL DE ACTIVOS CIRCULANTES</v>
          </cell>
          <cell r="G16">
            <v>1265135190.3</v>
          </cell>
          <cell r="I16">
            <v>1483822296.96</v>
          </cell>
        </row>
        <row r="17">
          <cell r="C17" t="str">
            <v>ACTIVO NO CIRCULANTE</v>
          </cell>
        </row>
        <row r="18">
          <cell r="C18" t="str">
            <v>INVERSIONES FINANCIERAS A LARGO PLAZO</v>
          </cell>
          <cell r="G18">
            <v>285288344.31</v>
          </cell>
          <cell r="I18">
            <v>294322859.26999998</v>
          </cell>
        </row>
        <row r="19">
          <cell r="C19" t="str">
            <v>BIENES INMUEBLES, INFRAESTRUCTURA Y CONSTRUCCIONES EN PROCESO</v>
          </cell>
          <cell r="G19">
            <v>3858285478.0799999</v>
          </cell>
          <cell r="I19">
            <v>4133602172.73</v>
          </cell>
        </row>
        <row r="20">
          <cell r="C20" t="str">
            <v>BIENES MUEBLES</v>
          </cell>
          <cell r="G20">
            <v>618110667.11000001</v>
          </cell>
          <cell r="I20">
            <v>592174611.67999995</v>
          </cell>
        </row>
        <row r="21">
          <cell r="C21" t="str">
            <v>ACTIVOS INTANGIBLES</v>
          </cell>
          <cell r="G21">
            <v>1196780.1599999999</v>
          </cell>
          <cell r="I21">
            <v>1336934.23</v>
          </cell>
        </row>
        <row r="22">
          <cell r="C22" t="str">
            <v>DEPRECIACIÓN, DETERIORO Y AMORTIZACIÓN ACUMULADA DE BIENES</v>
          </cell>
          <cell r="G22">
            <v>-270143570.25</v>
          </cell>
          <cell r="I22">
            <v>-160652864.59999999</v>
          </cell>
        </row>
        <row r="23">
          <cell r="D23" t="str">
            <v>TOTAL DE ACTIVOS NO CIRCULANTES</v>
          </cell>
          <cell r="G23">
            <v>4492737699.4099998</v>
          </cell>
          <cell r="I23">
            <v>4860783713.3100004</v>
          </cell>
        </row>
        <row r="24">
          <cell r="G24" t="str">
            <v>2016</v>
          </cell>
          <cell r="I24" t="str">
            <v>2015</v>
          </cell>
        </row>
        <row r="25">
          <cell r="C25" t="str">
            <v>PASIVO</v>
          </cell>
        </row>
        <row r="26">
          <cell r="C26" t="str">
            <v>PASIVO CIRCULANTE</v>
          </cell>
        </row>
        <row r="27">
          <cell r="C27" t="str">
            <v>CUENTAS POR PAGAR A CORTO PLAZO</v>
          </cell>
          <cell r="G27">
            <v>3106663547.6599998</v>
          </cell>
          <cell r="I27">
            <v>3299154480.0300002</v>
          </cell>
        </row>
        <row r="28">
          <cell r="C28" t="str">
            <v>FONDOS Y BIENES DE TERCEROS EN GARANTÍA Y/O ADMINISTRACIÓN A CORTO PLAZO</v>
          </cell>
          <cell r="G28">
            <v>8348187.3700000001</v>
          </cell>
          <cell r="I28">
            <v>19378825.98</v>
          </cell>
        </row>
        <row r="29">
          <cell r="C29" t="str">
            <v>OTROS PASIVOS A CORTO PLAZO</v>
          </cell>
          <cell r="G29">
            <v>78644078.790000007</v>
          </cell>
          <cell r="I29">
            <v>78644078.790000007</v>
          </cell>
        </row>
        <row r="30">
          <cell r="D30" t="str">
            <v>TOTAL DE PASIVOS CIRCULANTES</v>
          </cell>
          <cell r="G30">
            <v>3193655813.8200002</v>
          </cell>
          <cell r="I30">
            <v>3397177384.8000002</v>
          </cell>
        </row>
        <row r="31">
          <cell r="C31" t="str">
            <v>PASIVO NO CIRCULANTE</v>
          </cell>
        </row>
        <row r="32">
          <cell r="C32" t="str">
            <v>DEUDA PÚBLICA A LARGO PLAZO</v>
          </cell>
          <cell r="G32">
            <v>4798348556.04</v>
          </cell>
          <cell r="I32">
            <v>4896920725.6300001</v>
          </cell>
        </row>
        <row r="33">
          <cell r="D33" t="str">
            <v>TOTAL DE PASIVOS NO CIRCULANTES</v>
          </cell>
          <cell r="G33">
            <v>4798348556.04</v>
          </cell>
          <cell r="I33">
            <v>4896920725.6300001</v>
          </cell>
        </row>
        <row r="34">
          <cell r="C34" t="str">
            <v>TOTAL DEL PASIVO</v>
          </cell>
          <cell r="G34">
            <v>7992004369.8599997</v>
          </cell>
          <cell r="I34">
            <v>8294098110.4300003</v>
          </cell>
        </row>
        <row r="36">
          <cell r="C36" t="str">
            <v>HACIENDA PÚBLICA/ PATRIMONIO</v>
          </cell>
        </row>
        <row r="37">
          <cell r="C37" t="str">
            <v>HACIENDA PÚBLICA /PATRIMONIO GENERADO</v>
          </cell>
        </row>
        <row r="38">
          <cell r="C38" t="str">
            <v>RESULTADOS DEL EJERCICIO (AHORRO/ DESAHORRO)</v>
          </cell>
          <cell r="G38">
            <v>810535557.78999996</v>
          </cell>
          <cell r="I38">
            <v>1347165885.0999999</v>
          </cell>
        </row>
        <row r="39">
          <cell r="C39" t="str">
            <v>RESULTADOS DE EJERCICIOS ANTERIORES</v>
          </cell>
          <cell r="G39">
            <v>-3883318543.48</v>
          </cell>
          <cell r="I39">
            <v>-3928011403.8699999</v>
          </cell>
        </row>
        <row r="40">
          <cell r="C40" t="str">
            <v>REVALÚOS</v>
          </cell>
          <cell r="G40">
            <v>838651505.53999996</v>
          </cell>
          <cell r="I40">
            <v>631353418.61000001</v>
          </cell>
        </row>
        <row r="41">
          <cell r="D41" t="str">
            <v>TOTAL DE HACIENDA PÚBLICA /PATRIMONIO GENERADO</v>
          </cell>
          <cell r="G41">
            <v>-2234131480.1500001</v>
          </cell>
          <cell r="I41">
            <v>-1949492100.1600001</v>
          </cell>
        </row>
        <row r="42">
          <cell r="D42" t="str">
            <v>TOTAL DE HACIENDA PÚBLICA/PATRIMONIO</v>
          </cell>
          <cell r="G42">
            <v>-2234131480.1500001</v>
          </cell>
          <cell r="I42">
            <v>-1949492100.1600001</v>
          </cell>
        </row>
        <row r="44">
          <cell r="D44" t="str">
            <v>TOTAL DEL PASIVO  Y HACIENDA PÚBLICA / PATRIMONIO</v>
          </cell>
          <cell r="G44">
            <v>5757872889.71</v>
          </cell>
          <cell r="I44">
            <v>6344606010.2700005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F Consolidado"/>
      <sheetName val="EVHP"/>
      <sheetName val="ECSF"/>
      <sheetName val="Información 2022-2021"/>
      <sheetName val="Información 2020-2019"/>
      <sheetName val="Información 2019-2018"/>
      <sheetName val="Información 2018-2017"/>
      <sheetName val="Información 2017-2016"/>
      <sheetName val="Sheet1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>
        <row r="12">
          <cell r="C12" t="str">
            <v>EFECTIVO Y EQUIVALENTES</v>
          </cell>
          <cell r="G12">
            <v>429266809.05000001</v>
          </cell>
          <cell r="I12">
            <v>630457805.21000004</v>
          </cell>
        </row>
        <row r="13">
          <cell r="C13" t="str">
            <v>DERECHOS A RECIBIR EFECTIVO O EQUIVALENTES</v>
          </cell>
          <cell r="G13">
            <v>682412510.92999995</v>
          </cell>
          <cell r="I13">
            <v>692012658.00999999</v>
          </cell>
        </row>
        <row r="14">
          <cell r="C14" t="str">
            <v>DERECHOS A RECIBIR BIENES O SERVICIOS</v>
          </cell>
          <cell r="G14">
            <v>91102268.579999998</v>
          </cell>
          <cell r="I14">
            <v>104792615.73999999</v>
          </cell>
        </row>
        <row r="15">
          <cell r="C15" t="str">
            <v>OTROS ACTIVOS CIRCULANTES</v>
          </cell>
          <cell r="G15">
            <v>62353601.740000002</v>
          </cell>
          <cell r="I15">
            <v>56559218</v>
          </cell>
        </row>
        <row r="16">
          <cell r="D16" t="str">
            <v>TOTAL DE ACTIVOS CIRCULANTES</v>
          </cell>
          <cell r="G16">
            <v>1265135190.3</v>
          </cell>
          <cell r="I16">
            <v>1483822296.96</v>
          </cell>
        </row>
        <row r="17">
          <cell r="C17" t="str">
            <v>ACTIVO NO CIRCULANTE</v>
          </cell>
        </row>
        <row r="18">
          <cell r="C18" t="str">
            <v>INVERSIONES FINANCIERAS A LARGO PLAZO</v>
          </cell>
          <cell r="G18">
            <v>285288344.31</v>
          </cell>
          <cell r="I18">
            <v>294322859.26999998</v>
          </cell>
        </row>
        <row r="19">
          <cell r="C19" t="str">
            <v>BIENES INMUEBLES, INFRAESTRUCTURA Y CONSTRUCCIONES EN PROCESO</v>
          </cell>
          <cell r="G19">
            <v>3858285478.0799999</v>
          </cell>
          <cell r="I19">
            <v>4133602172.73</v>
          </cell>
        </row>
        <row r="20">
          <cell r="C20" t="str">
            <v>BIENES MUEBLES</v>
          </cell>
          <cell r="G20">
            <v>618110667.11000001</v>
          </cell>
          <cell r="I20">
            <v>592174611.67999995</v>
          </cell>
        </row>
        <row r="21">
          <cell r="C21" t="str">
            <v>ACTIVOS INTANGIBLES</v>
          </cell>
          <cell r="G21">
            <v>1196780.1599999999</v>
          </cell>
          <cell r="I21">
            <v>1336934.23</v>
          </cell>
        </row>
        <row r="22">
          <cell r="C22" t="str">
            <v>DEPRECIACIÓN, DETERIORO Y AMORTIZACIÓN ACUMULADA DE BIENES</v>
          </cell>
          <cell r="G22">
            <v>-270143570.25</v>
          </cell>
          <cell r="I22">
            <v>-160652864.59999999</v>
          </cell>
        </row>
        <row r="23">
          <cell r="D23" t="str">
            <v>TOTAL DE ACTIVOS NO CIRCULANTES</v>
          </cell>
          <cell r="G23">
            <v>4492737699.4099998</v>
          </cell>
          <cell r="I23">
            <v>4860783713.3100004</v>
          </cell>
        </row>
        <row r="24">
          <cell r="G24" t="str">
            <v>2016</v>
          </cell>
          <cell r="I24" t="str">
            <v>2015</v>
          </cell>
        </row>
        <row r="25">
          <cell r="C25" t="str">
            <v>PASIVO</v>
          </cell>
        </row>
        <row r="26">
          <cell r="C26" t="str">
            <v>PASIVO CIRCULANTE</v>
          </cell>
        </row>
        <row r="27">
          <cell r="C27" t="str">
            <v>CUENTAS POR PAGAR A CORTO PLAZO</v>
          </cell>
          <cell r="G27">
            <v>3106663547.6599998</v>
          </cell>
          <cell r="I27">
            <v>3299154480.0300002</v>
          </cell>
        </row>
        <row r="28">
          <cell r="C28" t="str">
            <v>FONDOS Y BIENES DE TERCEROS EN GARANTÍA Y/O ADMINISTRACIÓN A CORTO PLAZO</v>
          </cell>
          <cell r="G28">
            <v>8348187.3700000001</v>
          </cell>
          <cell r="I28">
            <v>19378825.98</v>
          </cell>
        </row>
        <row r="29">
          <cell r="C29" t="str">
            <v>OTROS PASIVOS A CORTO PLAZO</v>
          </cell>
          <cell r="G29">
            <v>78644078.790000007</v>
          </cell>
          <cell r="I29">
            <v>78644078.790000007</v>
          </cell>
        </row>
        <row r="30">
          <cell r="D30" t="str">
            <v>TOTAL DE PASIVOS CIRCULANTES</v>
          </cell>
          <cell r="G30">
            <v>3193655813.8200002</v>
          </cell>
          <cell r="I30">
            <v>3397177384.8000002</v>
          </cell>
        </row>
        <row r="31">
          <cell r="C31" t="str">
            <v>PASIVO NO CIRCULANTE</v>
          </cell>
        </row>
        <row r="32">
          <cell r="C32" t="str">
            <v>DEUDA PÚBLICA A LARGO PLAZO</v>
          </cell>
          <cell r="G32">
            <v>4798348556.04</v>
          </cell>
          <cell r="I32">
            <v>4896920725.6300001</v>
          </cell>
        </row>
        <row r="33">
          <cell r="D33" t="str">
            <v>TOTAL DE PASIVOS NO CIRCULANTES</v>
          </cell>
          <cell r="G33">
            <v>4798348556.04</v>
          </cell>
          <cell r="I33">
            <v>4896920725.6300001</v>
          </cell>
        </row>
        <row r="34">
          <cell r="C34" t="str">
            <v>TOTAL DEL PASIVO</v>
          </cell>
          <cell r="G34">
            <v>7992004369.8599997</v>
          </cell>
          <cell r="I34">
            <v>8294098110.4300003</v>
          </cell>
        </row>
        <row r="36">
          <cell r="C36" t="str">
            <v>HACIENDA PÚBLICA/ PATRIMONIO</v>
          </cell>
        </row>
        <row r="37">
          <cell r="C37" t="str">
            <v>HACIENDA PÚBLICA /PATRIMONIO GENERADO</v>
          </cell>
        </row>
        <row r="38">
          <cell r="C38" t="str">
            <v>RESULTADOS DEL EJERCICIO (AHORRO/ DESAHORRO)</v>
          </cell>
          <cell r="G38">
            <v>810535557.78999996</v>
          </cell>
          <cell r="I38">
            <v>1347165885.0999999</v>
          </cell>
        </row>
        <row r="39">
          <cell r="C39" t="str">
            <v>RESULTADOS DE EJERCICIOS ANTERIORES</v>
          </cell>
          <cell r="G39">
            <v>-3883318543.48</v>
          </cell>
          <cell r="I39">
            <v>-3928011403.8699999</v>
          </cell>
        </row>
        <row r="40">
          <cell r="C40" t="str">
            <v>REVALÚOS</v>
          </cell>
          <cell r="G40">
            <v>838651505.53999996</v>
          </cell>
          <cell r="I40">
            <v>631353418.61000001</v>
          </cell>
        </row>
        <row r="41">
          <cell r="D41" t="str">
            <v>TOTAL DE HACIENDA PÚBLICA /PATRIMONIO GENERADO</v>
          </cell>
          <cell r="G41">
            <v>-2234131480.1500001</v>
          </cell>
          <cell r="I41">
            <v>-1949492100.1600001</v>
          </cell>
        </row>
        <row r="42">
          <cell r="D42" t="str">
            <v>TOTAL DE HACIENDA PÚBLICA/PATRIMONIO</v>
          </cell>
          <cell r="G42">
            <v>-2234131480.1500001</v>
          </cell>
          <cell r="I42">
            <v>-1949492100.1600001</v>
          </cell>
        </row>
        <row r="44">
          <cell r="D44" t="str">
            <v>TOTAL DEL PASIVO  Y HACIENDA PÚBLICA / PATRIMONIO</v>
          </cell>
          <cell r="G44">
            <v>5757872889.71</v>
          </cell>
          <cell r="I44">
            <v>6344606010.2700005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E05F2-6FD9-46A6-936A-1C9B800C0DFA}">
  <dimension ref="A22:S109"/>
  <sheetViews>
    <sheetView tabSelected="1" zoomScale="84" zoomScaleNormal="84" workbookViewId="0"/>
  </sheetViews>
  <sheetFormatPr baseColWidth="10" defaultColWidth="12.7109375" defaultRowHeight="15.75" customHeight="1"/>
  <cols>
    <col min="1" max="1" width="6.42578125" style="1" customWidth="1"/>
    <col min="2" max="2" width="0.5703125" style="1" customWidth="1"/>
    <col min="3" max="3" width="1.5703125" style="2" customWidth="1"/>
    <col min="4" max="4" width="5.28515625" style="3" customWidth="1"/>
    <col min="5" max="5" width="57" style="2" customWidth="1"/>
    <col min="6" max="6" width="17.7109375" style="2" customWidth="1"/>
    <col min="7" max="7" width="1.28515625" style="2" customWidth="1"/>
    <col min="8" max="8" width="17.7109375" style="2" customWidth="1"/>
    <col min="9" max="9" width="4.42578125" style="2" customWidth="1"/>
    <col min="10" max="10" width="5.28515625" style="2" customWidth="1"/>
    <col min="11" max="11" width="16.7109375" style="2" customWidth="1"/>
    <col min="12" max="12" width="1.28515625" style="2" customWidth="1"/>
    <col min="13" max="13" width="16.7109375" style="2" customWidth="1"/>
    <col min="14" max="14" width="22.7109375" style="2" customWidth="1"/>
    <col min="15" max="15" width="17.7109375" style="2" customWidth="1"/>
    <col min="16" max="16" width="1.28515625" style="2" customWidth="1"/>
    <col min="17" max="17" width="17.7109375" style="2" customWidth="1"/>
    <col min="18" max="18" width="1.28515625" style="2" customWidth="1"/>
    <col min="19" max="19" width="0.7109375" style="2" customWidth="1"/>
    <col min="20" max="16384" width="12.7109375" style="2"/>
  </cols>
  <sheetData>
    <row r="22" spans="1:19" ht="1.5" customHeight="1"/>
    <row r="24" spans="1:19" ht="6" customHeight="1" thickBot="1"/>
    <row r="25" spans="1:19" s="9" customFormat="1" ht="2.25" customHeight="1">
      <c r="A25" s="4"/>
      <c r="B25" s="4"/>
      <c r="C25" s="5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7"/>
      <c r="S25" s="8"/>
    </row>
    <row r="26" spans="1:19" s="15" customFormat="1" ht="21" customHeight="1">
      <c r="A26" s="10"/>
      <c r="B26" s="10"/>
      <c r="C26" s="11"/>
      <c r="D26" s="12" t="s">
        <v>0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3"/>
      <c r="S26" s="14"/>
    </row>
    <row r="27" spans="1:19" s="21" customFormat="1" ht="23.25">
      <c r="A27" s="16"/>
      <c r="B27" s="16"/>
      <c r="C27" s="17"/>
      <c r="D27" s="18" t="s">
        <v>1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9"/>
      <c r="S27" s="20"/>
    </row>
    <row r="28" spans="1:19" s="21" customFormat="1" ht="23.25">
      <c r="A28" s="22"/>
      <c r="B28" s="22"/>
      <c r="C28" s="17"/>
      <c r="D28" s="23" t="s">
        <v>2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5"/>
    </row>
    <row r="29" spans="1:19" ht="2.1" customHeight="1" thickBot="1">
      <c r="A29" s="26"/>
      <c r="B29" s="26"/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  <c r="S29" s="30"/>
    </row>
    <row r="30" spans="1:19" ht="8.25" customHeight="1">
      <c r="A30" s="26"/>
      <c r="B30" s="26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0"/>
    </row>
    <row r="31" spans="1:19" ht="6.75" customHeight="1">
      <c r="A31" s="26"/>
      <c r="B31" s="26"/>
      <c r="C31" s="3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4"/>
      <c r="S31" s="31"/>
    </row>
    <row r="32" spans="1:19" s="39" customFormat="1" ht="15.75" customHeight="1">
      <c r="A32" s="35"/>
      <c r="B32" s="36"/>
      <c r="C32" s="37"/>
      <c r="D32" s="38"/>
      <c r="F32" s="40">
        <v>2022</v>
      </c>
      <c r="G32" s="41"/>
      <c r="H32" s="40">
        <v>2021</v>
      </c>
      <c r="O32" s="40">
        <v>2022</v>
      </c>
      <c r="P32" s="41"/>
      <c r="Q32" s="40">
        <v>2021</v>
      </c>
      <c r="R32" s="42"/>
    </row>
    <row r="33" spans="2:18" ht="15.75" customHeight="1">
      <c r="B33" s="43"/>
      <c r="C33" s="44"/>
      <c r="D33" s="45" t="s">
        <v>3</v>
      </c>
      <c r="J33" s="45" t="s">
        <v>4</v>
      </c>
      <c r="R33" s="46"/>
    </row>
    <row r="34" spans="2:18" ht="3.75" customHeight="1">
      <c r="B34" s="47"/>
      <c r="C34" s="44"/>
      <c r="D34" s="45"/>
      <c r="J34" s="45"/>
      <c r="R34" s="46"/>
    </row>
    <row r="35" spans="2:18" ht="15.75" customHeight="1">
      <c r="B35" s="43"/>
      <c r="C35" s="44"/>
      <c r="D35" s="45" t="s">
        <v>5</v>
      </c>
      <c r="J35" s="45" t="s">
        <v>6</v>
      </c>
      <c r="R35" s="46"/>
    </row>
    <row r="36" spans="2:18" ht="15.75" customHeight="1">
      <c r="B36" s="47"/>
      <c r="C36" s="44"/>
      <c r="D36" s="48" t="s">
        <v>7</v>
      </c>
      <c r="F36" s="49">
        <v>1116004532.8299999</v>
      </c>
      <c r="G36" s="50"/>
      <c r="H36" s="49">
        <v>1111908041.54</v>
      </c>
      <c r="J36" s="48" t="s">
        <v>8</v>
      </c>
      <c r="O36" s="49">
        <v>7245063278.9499998</v>
      </c>
      <c r="P36" s="50"/>
      <c r="Q36" s="49">
        <v>6371639580.4799995</v>
      </c>
      <c r="R36" s="46"/>
    </row>
    <row r="37" spans="2:18" ht="15.75" customHeight="1">
      <c r="B37" s="47"/>
      <c r="C37" s="44"/>
      <c r="D37" s="48" t="s">
        <v>9</v>
      </c>
      <c r="F37" s="51">
        <v>757887906.92999995</v>
      </c>
      <c r="G37" s="51"/>
      <c r="H37" s="51">
        <v>1720322781.3800001</v>
      </c>
      <c r="J37" s="48" t="s">
        <v>10</v>
      </c>
      <c r="O37" s="51">
        <v>1475833375.1700001</v>
      </c>
      <c r="P37" s="51"/>
      <c r="Q37" s="51">
        <v>1045200000</v>
      </c>
      <c r="R37" s="46"/>
    </row>
    <row r="38" spans="2:18" ht="15.75" customHeight="1">
      <c r="B38" s="47"/>
      <c r="C38" s="44"/>
      <c r="D38" s="48" t="s">
        <v>11</v>
      </c>
      <c r="F38" s="51">
        <v>156196862.16999996</v>
      </c>
      <c r="G38" s="51"/>
      <c r="H38" s="51">
        <v>72901650.420000017</v>
      </c>
      <c r="J38" s="48" t="s">
        <v>12</v>
      </c>
      <c r="O38" s="51">
        <v>0</v>
      </c>
      <c r="P38" s="51"/>
      <c r="Q38" s="51">
        <v>0</v>
      </c>
      <c r="R38" s="46"/>
    </row>
    <row r="39" spans="2:18" ht="15.75" customHeight="1">
      <c r="B39" s="47"/>
      <c r="C39" s="44"/>
      <c r="D39" s="48" t="s">
        <v>13</v>
      </c>
      <c r="F39" s="51">
        <v>0</v>
      </c>
      <c r="G39" s="51"/>
      <c r="H39" s="51">
        <v>0</v>
      </c>
      <c r="J39" s="48" t="s">
        <v>14</v>
      </c>
      <c r="O39" s="51">
        <v>0</v>
      </c>
      <c r="P39" s="51"/>
      <c r="Q39" s="51">
        <v>0</v>
      </c>
      <c r="R39" s="46"/>
    </row>
    <row r="40" spans="2:18" ht="15.75" customHeight="1">
      <c r="B40" s="47"/>
      <c r="C40" s="44"/>
      <c r="D40" s="48" t="s">
        <v>15</v>
      </c>
      <c r="F40" s="51">
        <v>160507.51</v>
      </c>
      <c r="G40" s="51"/>
      <c r="H40" s="51">
        <v>160507.51</v>
      </c>
      <c r="J40" s="48" t="s">
        <v>16</v>
      </c>
      <c r="O40" s="51">
        <v>0</v>
      </c>
      <c r="P40" s="51"/>
      <c r="Q40" s="51">
        <v>0</v>
      </c>
      <c r="R40" s="46"/>
    </row>
    <row r="41" spans="2:18" ht="15.75" customHeight="1">
      <c r="C41" s="52"/>
      <c r="D41" s="48" t="s">
        <v>17</v>
      </c>
      <c r="F41" s="51">
        <v>-159582332.19999999</v>
      </c>
      <c r="G41" s="51"/>
      <c r="H41" s="51">
        <v>-159582832.19999999</v>
      </c>
      <c r="J41" s="48" t="s">
        <v>18</v>
      </c>
      <c r="K41" s="53"/>
      <c r="L41" s="53"/>
      <c r="M41" s="53"/>
      <c r="N41" s="53"/>
      <c r="O41" s="51">
        <v>20186527.350000001</v>
      </c>
      <c r="P41" s="51"/>
      <c r="Q41" s="51">
        <v>15498210.970000001</v>
      </c>
      <c r="R41" s="46"/>
    </row>
    <row r="42" spans="2:18" ht="15.75" customHeight="1">
      <c r="B42" s="47"/>
      <c r="C42" s="44"/>
      <c r="D42" s="48" t="s">
        <v>19</v>
      </c>
      <c r="F42" s="54">
        <v>294706.73</v>
      </c>
      <c r="G42" s="51"/>
      <c r="H42" s="54">
        <v>267246.56</v>
      </c>
      <c r="J42" s="48" t="s">
        <v>20</v>
      </c>
      <c r="O42" s="51">
        <v>4121512.7</v>
      </c>
      <c r="P42" s="51"/>
      <c r="Q42" s="51">
        <v>5963302.96</v>
      </c>
      <c r="R42" s="46"/>
    </row>
    <row r="43" spans="2:18" ht="15.75" customHeight="1">
      <c r="B43" s="47"/>
      <c r="C43" s="44"/>
      <c r="D43" s="55" t="s">
        <v>21</v>
      </c>
      <c r="F43" s="49">
        <f>SUM(F36:F42)</f>
        <v>1870962183.9699998</v>
      </c>
      <c r="G43" s="50"/>
      <c r="H43" s="49">
        <f>SUM(H36:H42)</f>
        <v>2745977395.2100005</v>
      </c>
      <c r="J43" s="48" t="s">
        <v>22</v>
      </c>
      <c r="O43" s="54">
        <v>2412212.09</v>
      </c>
      <c r="P43" s="51"/>
      <c r="Q43" s="54">
        <v>2164119.25</v>
      </c>
      <c r="R43" s="46"/>
    </row>
    <row r="44" spans="2:18" ht="15.75" customHeight="1">
      <c r="B44" s="47"/>
      <c r="C44" s="44"/>
      <c r="F44" s="56"/>
      <c r="G44" s="56"/>
      <c r="H44" s="56"/>
      <c r="J44" s="55" t="s">
        <v>23</v>
      </c>
      <c r="O44" s="49">
        <f>SUM(O36:O43)</f>
        <v>8747616906.2600002</v>
      </c>
      <c r="P44" s="50"/>
      <c r="Q44" s="49">
        <f>SUM(Q36:Q43)</f>
        <v>7440465213.6599998</v>
      </c>
      <c r="R44" s="46"/>
    </row>
    <row r="45" spans="2:18" ht="15.75" customHeight="1">
      <c r="B45" s="43"/>
      <c r="C45" s="44"/>
      <c r="D45" s="45" t="s">
        <v>24</v>
      </c>
      <c r="F45" s="56"/>
      <c r="G45" s="56"/>
      <c r="H45" s="56"/>
      <c r="J45" s="3"/>
      <c r="K45" s="53"/>
      <c r="L45" s="53"/>
      <c r="M45" s="53"/>
      <c r="N45" s="53"/>
      <c r="O45" s="56"/>
      <c r="P45" s="56"/>
      <c r="Q45" s="56"/>
      <c r="R45" s="46"/>
    </row>
    <row r="46" spans="2:18" ht="15.75" customHeight="1">
      <c r="B46" s="47"/>
      <c r="C46" s="44"/>
      <c r="D46" s="48" t="s">
        <v>25</v>
      </c>
      <c r="F46" s="49">
        <v>180854383.66999999</v>
      </c>
      <c r="G46" s="50"/>
      <c r="H46" s="49">
        <v>150331506.34999999</v>
      </c>
      <c r="J46" s="45" t="s">
        <v>26</v>
      </c>
      <c r="O46" s="56"/>
      <c r="P46" s="56"/>
      <c r="Q46" s="56"/>
      <c r="R46" s="46"/>
    </row>
    <row r="47" spans="2:18" ht="15.75" customHeight="1">
      <c r="B47" s="47"/>
      <c r="C47" s="44"/>
      <c r="D47" s="48" t="s">
        <v>27</v>
      </c>
      <c r="F47" s="51">
        <v>156941.28</v>
      </c>
      <c r="G47" s="51"/>
      <c r="H47" s="51">
        <v>156941.28</v>
      </c>
      <c r="J47" s="48" t="s">
        <v>28</v>
      </c>
      <c r="O47" s="49">
        <v>0</v>
      </c>
      <c r="P47" s="50"/>
      <c r="Q47" s="49">
        <v>0</v>
      </c>
      <c r="R47" s="46"/>
    </row>
    <row r="48" spans="2:18" ht="15.75" customHeight="1">
      <c r="B48" s="47"/>
      <c r="C48" s="44"/>
      <c r="D48" s="48" t="s">
        <v>29</v>
      </c>
      <c r="F48" s="51">
        <v>8781486536.5599995</v>
      </c>
      <c r="G48" s="51"/>
      <c r="H48" s="51">
        <v>8159547956.9899998</v>
      </c>
      <c r="J48" s="48" t="s">
        <v>30</v>
      </c>
      <c r="O48" s="51">
        <v>51702962.119999997</v>
      </c>
      <c r="P48" s="51"/>
      <c r="Q48" s="51">
        <v>148809521</v>
      </c>
      <c r="R48" s="46"/>
    </row>
    <row r="49" spans="2:18" ht="15.75" customHeight="1">
      <c r="B49" s="47"/>
      <c r="C49" s="44"/>
      <c r="D49" s="48" t="s">
        <v>31</v>
      </c>
      <c r="F49" s="51">
        <v>1948291485.54</v>
      </c>
      <c r="G49" s="51"/>
      <c r="H49" s="51">
        <v>1622528945.51</v>
      </c>
      <c r="J49" s="48" t="s">
        <v>32</v>
      </c>
      <c r="O49" s="51">
        <v>5645550056.6099997</v>
      </c>
      <c r="P49" s="51"/>
      <c r="Q49" s="51">
        <v>5870079977.3100004</v>
      </c>
      <c r="R49" s="46"/>
    </row>
    <row r="50" spans="2:18" ht="15.75" customHeight="1">
      <c r="B50" s="47"/>
      <c r="C50" s="44"/>
      <c r="D50" s="48" t="s">
        <v>33</v>
      </c>
      <c r="F50" s="51">
        <v>74415819.190000013</v>
      </c>
      <c r="G50" s="51"/>
      <c r="H50" s="51">
        <v>51111905.129999995</v>
      </c>
      <c r="J50" s="48" t="s">
        <v>34</v>
      </c>
      <c r="O50" s="51">
        <v>0</v>
      </c>
      <c r="P50" s="51"/>
      <c r="Q50" s="51">
        <v>0</v>
      </c>
      <c r="R50" s="46"/>
    </row>
    <row r="51" spans="2:18" ht="15.75" customHeight="1">
      <c r="B51" s="47"/>
      <c r="C51" s="44"/>
      <c r="D51" s="48" t="s">
        <v>35</v>
      </c>
      <c r="F51" s="51">
        <v>-1591759798.6999998</v>
      </c>
      <c r="G51" s="51"/>
      <c r="H51" s="51">
        <v>-1460816065.8499999</v>
      </c>
      <c r="J51" s="48" t="s">
        <v>36</v>
      </c>
      <c r="K51" s="53"/>
      <c r="L51" s="53"/>
      <c r="M51" s="53"/>
      <c r="N51" s="53"/>
      <c r="O51" s="51">
        <v>0</v>
      </c>
      <c r="P51" s="51"/>
      <c r="Q51" s="51">
        <v>0</v>
      </c>
      <c r="R51" s="46"/>
    </row>
    <row r="52" spans="2:18" ht="15.75" customHeight="1">
      <c r="B52" s="47"/>
      <c r="C52" s="44"/>
      <c r="D52" s="48" t="s">
        <v>37</v>
      </c>
      <c r="F52" s="51">
        <v>1400000</v>
      </c>
      <c r="G52" s="51"/>
      <c r="H52" s="51">
        <v>1400000</v>
      </c>
      <c r="J52" s="48" t="s">
        <v>38</v>
      </c>
      <c r="K52" s="53"/>
      <c r="L52" s="53"/>
      <c r="M52" s="53"/>
      <c r="N52" s="53"/>
      <c r="O52" s="54">
        <v>0</v>
      </c>
      <c r="P52" s="51"/>
      <c r="Q52" s="54">
        <v>0</v>
      </c>
      <c r="R52" s="46"/>
    </row>
    <row r="53" spans="2:18" ht="15.75" customHeight="1">
      <c r="B53" s="47"/>
      <c r="C53" s="44"/>
      <c r="D53" s="48" t="s">
        <v>39</v>
      </c>
      <c r="F53" s="51">
        <v>0</v>
      </c>
      <c r="G53" s="51"/>
      <c r="H53" s="51">
        <v>0</v>
      </c>
      <c r="J53" s="55" t="s">
        <v>40</v>
      </c>
      <c r="O53" s="57">
        <f>SUM(O47:O52)</f>
        <v>5697253018.7299995</v>
      </c>
      <c r="P53" s="50"/>
      <c r="Q53" s="57">
        <f>SUM(Q47:Q52)</f>
        <v>6018889498.3100004</v>
      </c>
      <c r="R53" s="46"/>
    </row>
    <row r="54" spans="2:18" ht="15.75" customHeight="1">
      <c r="B54" s="47"/>
      <c r="C54" s="44"/>
      <c r="D54" s="48" t="s">
        <v>41</v>
      </c>
      <c r="F54" s="54">
        <v>57597042.530000001</v>
      </c>
      <c r="G54" s="51"/>
      <c r="H54" s="54">
        <v>57597042.530000001</v>
      </c>
      <c r="J54" s="58" t="s">
        <v>42</v>
      </c>
      <c r="M54" s="59"/>
      <c r="N54" s="59"/>
      <c r="O54" s="60">
        <f>+O44+O53</f>
        <v>14444869924.99</v>
      </c>
      <c r="P54" s="61"/>
      <c r="Q54" s="60">
        <f>+Q44+Q53</f>
        <v>13459354711.970001</v>
      </c>
      <c r="R54" s="46"/>
    </row>
    <row r="55" spans="2:18" ht="15.75" customHeight="1">
      <c r="C55" s="52"/>
      <c r="D55" s="55" t="s">
        <v>43</v>
      </c>
      <c r="F55" s="49">
        <f>SUM(F46:F54)</f>
        <v>9452442410.0700016</v>
      </c>
      <c r="G55" s="50"/>
      <c r="H55" s="49">
        <f>SUM(H46:H54)</f>
        <v>8581858231.9399977</v>
      </c>
      <c r="R55" s="46"/>
    </row>
    <row r="56" spans="2:18" ht="15.75" customHeight="1">
      <c r="C56" s="52"/>
      <c r="F56" s="56"/>
      <c r="G56" s="56"/>
      <c r="H56" s="56"/>
      <c r="O56" s="56"/>
      <c r="P56" s="56"/>
      <c r="Q56" s="56"/>
      <c r="R56" s="46"/>
    </row>
    <row r="57" spans="2:18" ht="15.75" customHeight="1">
      <c r="C57" s="52"/>
      <c r="F57" s="56"/>
      <c r="G57" s="56"/>
      <c r="H57" s="56"/>
      <c r="J57" s="45" t="s">
        <v>44</v>
      </c>
      <c r="O57" s="56"/>
      <c r="P57" s="56"/>
      <c r="Q57" s="56"/>
      <c r="R57" s="46"/>
    </row>
    <row r="58" spans="2:18" ht="15.75" customHeight="1">
      <c r="C58" s="52"/>
      <c r="F58" s="56"/>
      <c r="G58" s="56"/>
      <c r="H58" s="56"/>
      <c r="J58" s="45" t="s">
        <v>45</v>
      </c>
      <c r="O58" s="56"/>
      <c r="P58" s="56"/>
      <c r="Q58" s="56"/>
      <c r="R58" s="46"/>
    </row>
    <row r="59" spans="2:18" ht="15.75" customHeight="1">
      <c r="C59" s="52"/>
      <c r="F59" s="56"/>
      <c r="G59" s="56"/>
      <c r="H59" s="56"/>
      <c r="J59" s="48" t="s">
        <v>46</v>
      </c>
      <c r="O59" s="49">
        <v>401842638.06999999</v>
      </c>
      <c r="P59" s="50"/>
      <c r="Q59" s="49">
        <v>401842638.06999999</v>
      </c>
      <c r="R59" s="46"/>
    </row>
    <row r="60" spans="2:18" ht="15.75" customHeight="1">
      <c r="C60" s="52"/>
      <c r="F60" s="56"/>
      <c r="G60" s="56"/>
      <c r="H60" s="56"/>
      <c r="J60" s="48" t="s">
        <v>47</v>
      </c>
      <c r="O60" s="51">
        <v>246898719.84</v>
      </c>
      <c r="P60" s="51"/>
      <c r="Q60" s="51">
        <v>216063013.78999999</v>
      </c>
      <c r="R60" s="46"/>
    </row>
    <row r="61" spans="2:18" ht="15.75" customHeight="1">
      <c r="C61" s="52"/>
      <c r="F61" s="56"/>
      <c r="G61" s="56"/>
      <c r="H61" s="56"/>
      <c r="J61" s="48" t="s">
        <v>48</v>
      </c>
      <c r="O61" s="54">
        <v>1989395104.29</v>
      </c>
      <c r="P61" s="51"/>
      <c r="Q61" s="54">
        <v>1989395104.29</v>
      </c>
      <c r="R61" s="46"/>
    </row>
    <row r="62" spans="2:18" ht="15.75" customHeight="1">
      <c r="C62" s="52"/>
      <c r="F62" s="56"/>
      <c r="G62" s="56"/>
      <c r="H62" s="56"/>
      <c r="J62" s="55" t="s">
        <v>49</v>
      </c>
      <c r="O62" s="49">
        <f>SUM(O59:O61)</f>
        <v>2638136462.1999998</v>
      </c>
      <c r="P62" s="50"/>
      <c r="Q62" s="49">
        <f>SUM(Q59:Q61)</f>
        <v>2607300756.1500001</v>
      </c>
      <c r="R62" s="46"/>
    </row>
    <row r="63" spans="2:18" ht="15.75" customHeight="1">
      <c r="C63" s="52"/>
      <c r="F63" s="56"/>
      <c r="G63" s="56"/>
      <c r="H63" s="56"/>
      <c r="J63" s="62"/>
      <c r="O63" s="63"/>
      <c r="P63" s="64"/>
      <c r="Q63" s="63"/>
      <c r="R63" s="46"/>
    </row>
    <row r="64" spans="2:18" ht="15.75" customHeight="1">
      <c r="C64" s="52"/>
      <c r="F64" s="56"/>
      <c r="G64" s="56"/>
      <c r="H64" s="56"/>
      <c r="J64" s="45" t="s">
        <v>50</v>
      </c>
      <c r="O64" s="56"/>
      <c r="P64" s="56"/>
      <c r="Q64" s="56"/>
      <c r="R64" s="46"/>
    </row>
    <row r="65" spans="3:18" ht="15.75" customHeight="1">
      <c r="C65" s="52"/>
      <c r="F65" s="56"/>
      <c r="G65" s="56"/>
      <c r="H65" s="56"/>
      <c r="J65" s="48" t="s">
        <v>51</v>
      </c>
      <c r="O65" s="49">
        <v>699765281.25999999</v>
      </c>
      <c r="P65" s="50"/>
      <c r="Q65" s="49">
        <v>514926298.1099999</v>
      </c>
      <c r="R65" s="46"/>
    </row>
    <row r="66" spans="3:18" ht="15.75" customHeight="1">
      <c r="C66" s="52"/>
      <c r="F66" s="56"/>
      <c r="G66" s="56"/>
      <c r="H66" s="56"/>
      <c r="J66" s="48" t="s">
        <v>52</v>
      </c>
      <c r="O66" s="51">
        <v>-7265371270.9700012</v>
      </c>
      <c r="P66" s="51"/>
      <c r="Q66" s="51">
        <v>-5966565741.25</v>
      </c>
      <c r="R66" s="46"/>
    </row>
    <row r="67" spans="3:18" ht="15.75" customHeight="1">
      <c r="C67" s="52"/>
      <c r="F67" s="56"/>
      <c r="G67" s="56"/>
      <c r="H67" s="56"/>
      <c r="J67" s="48" t="s">
        <v>53</v>
      </c>
      <c r="O67" s="51">
        <v>888811273.79000008</v>
      </c>
      <c r="P67" s="51"/>
      <c r="Q67" s="51">
        <v>888811273.79000008</v>
      </c>
      <c r="R67" s="46"/>
    </row>
    <row r="68" spans="3:18" ht="15.75" customHeight="1">
      <c r="C68" s="52"/>
      <c r="F68" s="56"/>
      <c r="G68" s="56"/>
      <c r="J68" s="48" t="s">
        <v>54</v>
      </c>
      <c r="O68" s="51">
        <v>0</v>
      </c>
      <c r="P68" s="51"/>
      <c r="Q68" s="51">
        <v>0</v>
      </c>
      <c r="R68" s="46"/>
    </row>
    <row r="69" spans="3:18" ht="15.75" customHeight="1">
      <c r="C69" s="52"/>
      <c r="F69" s="56"/>
      <c r="G69" s="56"/>
      <c r="J69" s="48" t="s">
        <v>55</v>
      </c>
      <c r="O69" s="54">
        <v>-82807077.229999989</v>
      </c>
      <c r="P69" s="51"/>
      <c r="Q69" s="54">
        <v>-175991671.62</v>
      </c>
      <c r="R69" s="46"/>
    </row>
    <row r="70" spans="3:18" ht="15.75" customHeight="1">
      <c r="C70" s="52"/>
      <c r="F70" s="56"/>
      <c r="G70" s="56"/>
      <c r="H70" s="56"/>
      <c r="J70" s="55" t="s">
        <v>56</v>
      </c>
      <c r="O70" s="49">
        <f>SUM(O65:O69)</f>
        <v>-5759601793.1500006</v>
      </c>
      <c r="P70" s="50"/>
      <c r="Q70" s="49">
        <f>SUM(Q65:Q69)</f>
        <v>-4738819840.9700003</v>
      </c>
      <c r="R70" s="46"/>
    </row>
    <row r="71" spans="3:18" ht="15.75" customHeight="1">
      <c r="C71" s="52"/>
      <c r="F71" s="56"/>
      <c r="G71" s="56"/>
      <c r="H71" s="56"/>
      <c r="J71" s="3"/>
      <c r="O71" s="64"/>
      <c r="P71" s="56"/>
      <c r="Q71" s="64"/>
      <c r="R71" s="46"/>
    </row>
    <row r="72" spans="3:18" ht="15.75" customHeight="1">
      <c r="C72" s="52"/>
      <c r="F72" s="56"/>
      <c r="G72" s="56"/>
      <c r="H72" s="56"/>
      <c r="J72" s="45" t="s">
        <v>57</v>
      </c>
      <c r="O72" s="56" t="s">
        <v>58</v>
      </c>
      <c r="P72" s="56"/>
      <c r="Q72" s="56" t="s">
        <v>58</v>
      </c>
      <c r="R72" s="46"/>
    </row>
    <row r="73" spans="3:18" ht="15.75" customHeight="1">
      <c r="C73" s="52"/>
      <c r="F73" s="56"/>
      <c r="G73" s="56"/>
      <c r="H73" s="56"/>
      <c r="J73" s="48" t="s">
        <v>59</v>
      </c>
      <c r="K73" s="48"/>
      <c r="L73" s="48"/>
      <c r="M73" s="48"/>
      <c r="N73" s="48"/>
      <c r="O73" s="49">
        <v>0</v>
      </c>
      <c r="P73" s="50"/>
      <c r="Q73" s="49">
        <v>0</v>
      </c>
      <c r="R73" s="46"/>
    </row>
    <row r="74" spans="3:18" ht="15.75" customHeight="1">
      <c r="C74" s="52"/>
      <c r="F74" s="56"/>
      <c r="G74" s="56"/>
      <c r="H74" s="56"/>
      <c r="J74" s="48" t="s">
        <v>60</v>
      </c>
      <c r="K74" s="48"/>
      <c r="L74" s="48"/>
      <c r="M74" s="48"/>
      <c r="N74" s="48"/>
      <c r="O74" s="54">
        <v>0</v>
      </c>
      <c r="P74" s="51"/>
      <c r="Q74" s="54">
        <v>0</v>
      </c>
      <c r="R74" s="46"/>
    </row>
    <row r="75" spans="3:18" ht="15.75" customHeight="1">
      <c r="C75" s="52"/>
      <c r="F75" s="56"/>
      <c r="G75" s="56"/>
      <c r="H75" s="56"/>
      <c r="J75" s="55" t="s">
        <v>61</v>
      </c>
      <c r="K75" s="48"/>
      <c r="L75" s="48"/>
      <c r="M75" s="48"/>
      <c r="N75" s="48"/>
      <c r="O75" s="57">
        <f>SUM(O73:O74)</f>
        <v>0</v>
      </c>
      <c r="P75" s="50"/>
      <c r="Q75" s="57">
        <f>SUM(Q73:Q74)</f>
        <v>0</v>
      </c>
      <c r="R75" s="46"/>
    </row>
    <row r="76" spans="3:18" ht="15.75" customHeight="1">
      <c r="C76" s="52"/>
      <c r="J76" s="65" t="s">
        <v>62</v>
      </c>
      <c r="K76" s="65"/>
      <c r="L76" s="65"/>
      <c r="M76" s="65"/>
      <c r="N76" s="65"/>
      <c r="O76" s="60">
        <f>+O70+O62+O75</f>
        <v>-3121465330.9500008</v>
      </c>
      <c r="P76" s="61"/>
      <c r="Q76" s="60">
        <f>+Q70+Q62+Q75</f>
        <v>-2131519084.8200002</v>
      </c>
      <c r="R76" s="46"/>
    </row>
    <row r="77" spans="3:18" ht="15.75" customHeight="1">
      <c r="C77" s="52"/>
      <c r="J77" s="66"/>
      <c r="K77" s="66"/>
      <c r="L77" s="66"/>
      <c r="M77" s="66"/>
      <c r="N77" s="66"/>
      <c r="O77" s="56"/>
      <c r="P77" s="56"/>
      <c r="Q77" s="56"/>
      <c r="R77" s="46"/>
    </row>
    <row r="78" spans="3:18" ht="15.75" customHeight="1" thickBot="1">
      <c r="C78" s="52"/>
      <c r="D78" s="67" t="s">
        <v>63</v>
      </c>
      <c r="E78" s="59"/>
      <c r="F78" s="68">
        <f>+F43+F55</f>
        <v>11323404594.040001</v>
      </c>
      <c r="G78" s="60"/>
      <c r="H78" s="68">
        <f>+H43+H55</f>
        <v>11327835627.149998</v>
      </c>
      <c r="J78" s="69" t="s">
        <v>64</v>
      </c>
      <c r="K78" s="69"/>
      <c r="L78" s="69"/>
      <c r="M78" s="69"/>
      <c r="N78" s="69"/>
      <c r="O78" s="68">
        <f>+O54+O76</f>
        <v>11323404594.039999</v>
      </c>
      <c r="P78" s="61"/>
      <c r="Q78" s="68">
        <f>+Q54+Q76</f>
        <v>11327835627.150002</v>
      </c>
      <c r="R78" s="46"/>
    </row>
    <row r="79" spans="3:18" ht="6" customHeight="1" thickTop="1">
      <c r="C79" s="52"/>
      <c r="J79" s="70"/>
      <c r="K79" s="71"/>
      <c r="L79" s="71"/>
      <c r="M79" s="71"/>
      <c r="N79" s="71"/>
      <c r="R79" s="46"/>
    </row>
    <row r="80" spans="3:18" ht="15.75" customHeight="1">
      <c r="C80" s="52"/>
      <c r="R80" s="46"/>
    </row>
    <row r="81" spans="3:19" ht="15.75" customHeight="1">
      <c r="C81" s="72"/>
      <c r="D81" s="73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5"/>
    </row>
    <row r="82" spans="3:19" ht="3.6" customHeight="1">
      <c r="D82" s="76"/>
    </row>
    <row r="84" spans="3:19" ht="15.75" customHeight="1">
      <c r="F84" s="62"/>
      <c r="G84" s="62"/>
    </row>
    <row r="85" spans="3:19" ht="15.75" customHeight="1">
      <c r="F85" s="62"/>
      <c r="G85" s="62"/>
      <c r="R85" s="2">
        <f t="shared" ref="R85:S85" si="0">+R65-R84</f>
        <v>0</v>
      </c>
      <c r="S85" s="2">
        <f t="shared" si="0"/>
        <v>0</v>
      </c>
    </row>
    <row r="86" spans="3:19" ht="15.75" customHeight="1">
      <c r="F86" s="62"/>
      <c r="G86" s="62"/>
    </row>
    <row r="87" spans="3:19" ht="15.75" customHeight="1">
      <c r="F87" s="62"/>
      <c r="G87" s="62"/>
    </row>
    <row r="88" spans="3:19" ht="15.75" customHeight="1">
      <c r="F88" s="62"/>
      <c r="G88" s="62"/>
    </row>
    <row r="89" spans="3:19" ht="15.75" customHeight="1">
      <c r="F89" s="62"/>
      <c r="G89" s="62"/>
    </row>
    <row r="90" spans="3:19" ht="15.75" customHeight="1">
      <c r="F90" s="62"/>
      <c r="G90" s="62"/>
    </row>
    <row r="91" spans="3:19" ht="15.75" customHeight="1">
      <c r="F91" s="62"/>
      <c r="G91" s="62"/>
    </row>
    <row r="92" spans="3:19" ht="15.75" customHeight="1">
      <c r="F92" s="62"/>
      <c r="G92" s="62"/>
    </row>
    <row r="93" spans="3:19" ht="15.75" customHeight="1">
      <c r="F93" s="62"/>
      <c r="G93" s="62"/>
    </row>
    <row r="109" spans="1:17" ht="26.25">
      <c r="A109" s="77" t="s">
        <v>65</v>
      </c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</row>
  </sheetData>
  <mergeCells count="8">
    <mergeCell ref="J78:N78"/>
    <mergeCell ref="A109:Q109"/>
    <mergeCell ref="D25:R25"/>
    <mergeCell ref="D26:Q26"/>
    <mergeCell ref="D27:R27"/>
    <mergeCell ref="D28:Q28"/>
    <mergeCell ref="D29:Q29"/>
    <mergeCell ref="J76:N76"/>
  </mergeCells>
  <pageMargins left="0.62" right="0.15748031496062992" top="0.55118110236220474" bottom="0.31496062992125984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ESF Consolidado</vt:lpstr>
      <vt:lpstr>'ESF Consolidado'!Área_de_impresión</vt:lpstr>
      <vt:lpstr>'ESF Consolidado'!Títulos_a_imprimir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2023-04-26T04:17:42Z</cp:lastPrinted>
  <dcterms:created xsi:type="dcterms:W3CDTF">2023-04-26T04:10:33Z</dcterms:created>
  <dcterms:modified xsi:type="dcterms:W3CDTF">2023-04-26T04:17:58Z</dcterms:modified>
</cp:coreProperties>
</file>